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36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<sst xmlns="http://schemas.openxmlformats.org/spreadsheetml/2006/main" count="119" uniqueCount="58">
  <si>
    <t>группа</t>
  </si>
  <si>
    <t>ФИО</t>
  </si>
  <si>
    <t>билет</t>
  </si>
  <si>
    <t>экзамен</t>
  </si>
  <si>
    <t>посещ</t>
  </si>
  <si>
    <t>бонус</t>
  </si>
  <si>
    <t>итог</t>
  </si>
  <si>
    <t>оценка</t>
  </si>
  <si>
    <t>max</t>
  </si>
  <si>
    <t>Соловьев А. А.</t>
  </si>
  <si>
    <t>-</t>
  </si>
  <si>
    <t>Прохоренков П. В.</t>
  </si>
  <si>
    <t>Ивченков Д. А.</t>
  </si>
  <si>
    <t>Тимофеев В. В.</t>
  </si>
  <si>
    <t>Зубарев М. А.</t>
  </si>
  <si>
    <t>Козлов Д. В.</t>
  </si>
  <si>
    <t>Кризский В. В.</t>
  </si>
  <si>
    <t>Бондарь А. Е.</t>
  </si>
  <si>
    <t>Филина И. А.</t>
  </si>
  <si>
    <t>Грызунов С. В.</t>
  </si>
  <si>
    <t>Сысоев А. А.</t>
  </si>
  <si>
    <t>Никишин А. А.</t>
  </si>
  <si>
    <t>Леонов Н. Н.</t>
  </si>
  <si>
    <t>Астахова А. С.</t>
  </si>
  <si>
    <t>Кравец А. С.</t>
  </si>
  <si>
    <t>Коляскина Е. Н.</t>
  </si>
  <si>
    <t>Фингеров А. А.</t>
  </si>
  <si>
    <t>Ситчихин В. С.</t>
  </si>
  <si>
    <t>Зельцер Н. Г.</t>
  </si>
  <si>
    <t>Ковальчук А. О.</t>
  </si>
  <si>
    <t>Баранова Л. А.</t>
  </si>
  <si>
    <t>Давлеталиев М. А.</t>
  </si>
  <si>
    <t>Румянцев В. А.</t>
  </si>
  <si>
    <t>Силаев Д. Н.</t>
  </si>
  <si>
    <t>Гусаров Н. В.</t>
  </si>
  <si>
    <t>Ефремов Д. В.</t>
  </si>
  <si>
    <t>Головинов Д. Ю.</t>
  </si>
  <si>
    <t>Кульдин С. П.</t>
  </si>
  <si>
    <t>Андреев Д. В.</t>
  </si>
  <si>
    <t>Толстошеев И. А.</t>
  </si>
  <si>
    <t>Юганов Е. В.</t>
  </si>
  <si>
    <t>Кузьмин Г. Г.</t>
  </si>
  <si>
    <t>Бычкова Е. В.</t>
  </si>
  <si>
    <t>Боник Г. Б.</t>
  </si>
  <si>
    <t>Гузеев Е. П.</t>
  </si>
  <si>
    <t>Рагулина К. О.</t>
  </si>
  <si>
    <t>Росинская Е. И.</t>
  </si>
  <si>
    <t>Семашко А. С.</t>
  </si>
  <si>
    <t>дата</t>
  </si>
  <si>
    <t>Ручкин Д. А.</t>
  </si>
  <si>
    <t>Антонов В. Ю.</t>
  </si>
  <si>
    <t>Козлов К. Е.</t>
  </si>
  <si>
    <t>Глазистов И. В.</t>
  </si>
  <si>
    <t>выставлено</t>
  </si>
  <si>
    <t>Y</t>
  </si>
  <si>
    <t>зачет</t>
  </si>
  <si>
    <t>Фролов А. В.</t>
  </si>
  <si>
    <t>Картавец Е. О.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</si>
</sst>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55" applyFont="1" applyBorder="1">
      <alignment/>
      <protection/>
    </xf>
    <xf numFmtId="0" fontId="3" fillId="0" borderId="12" xfId="55" applyFont="1" applyBorder="1">
      <alignment/>
      <protection/>
    </xf>
    <xf numFmtId="0" fontId="3" fillId="0" borderId="13" xfId="55" applyFont="1" applyBorder="1">
      <alignment/>
      <protection/>
    </xf>
    <xf numFmtId="0" fontId="3" fillId="0" borderId="14" xfId="55" applyFont="1" applyBorder="1">
      <alignment/>
      <protection/>
    </xf>
    <xf numFmtId="0" fontId="3" fillId="0" borderId="15" xfId="55" applyFont="1" applyBorder="1">
      <alignment/>
      <protection/>
    </xf>
    <xf numFmtId="0" fontId="3" fillId="0" borderId="16" xfId="55" applyFont="1" applyBorder="1">
      <alignment/>
      <protection/>
    </xf>
    <xf numFmtId="0" fontId="3" fillId="0" borderId="17" xfId="55" applyFont="1" applyBorder="1">
      <alignment/>
      <protection/>
    </xf>
    <xf numFmtId="0" fontId="3" fillId="0" borderId="18" xfId="55" applyFont="1" applyBorder="1">
      <alignment/>
      <protection/>
    </xf>
    <xf numFmtId="0" fontId="3" fillId="0" borderId="19" xfId="55" applyFont="1" applyBorder="1">
      <alignment/>
      <protection/>
    </xf>
    <xf numFmtId="0" fontId="3" fillId="0" borderId="20" xfId="55" applyFont="1" applyBorder="1">
      <alignment/>
      <protection/>
    </xf>
    <xf numFmtId="0" fontId="3" fillId="0" borderId="21" xfId="55" applyFont="1" applyBorder="1">
      <alignment/>
      <protection/>
    </xf>
    <xf numFmtId="0" fontId="3" fillId="0" borderId="22" xfId="55" applyFont="1" applyBorder="1">
      <alignment/>
      <protection/>
    </xf>
    <xf numFmtId="0" fontId="3" fillId="0" borderId="23" xfId="55" applyFont="1" applyBorder="1">
      <alignment/>
      <protection/>
    </xf>
    <xf numFmtId="0" fontId="3" fillId="0" borderId="24" xfId="55" applyFont="1" applyBorder="1">
      <alignment/>
      <protection/>
    </xf>
    <xf numFmtId="0" fontId="3" fillId="0" borderId="25" xfId="55" applyFont="1" applyBorder="1">
      <alignment/>
      <protection/>
    </xf>
    <xf numFmtId="0" fontId="3" fillId="0" borderId="26" xfId="55" applyFont="1" applyBorder="1">
      <alignment/>
      <protection/>
    </xf>
    <xf numFmtId="0" fontId="3" fillId="0" borderId="27" xfId="55" applyFont="1" applyBorder="1">
      <alignment/>
      <protection/>
    </xf>
    <xf numFmtId="0" fontId="3" fillId="0" borderId="28" xfId="55" applyFont="1" applyBorder="1">
      <alignment/>
      <protection/>
    </xf>
    <xf numFmtId="0" fontId="3" fillId="0" borderId="29" xfId="55" applyFont="1" applyBorder="1">
      <alignment/>
      <protection/>
    </xf>
    <xf numFmtId="0" fontId="3" fillId="0" borderId="10" xfId="55" applyFont="1" applyBorder="1">
      <alignment/>
      <protection/>
    </xf>
    <xf numFmtId="0" fontId="3" fillId="0" borderId="30" xfId="55" applyFont="1" applyBorder="1">
      <alignment/>
      <protection/>
    </xf>
    <xf numFmtId="0" fontId="3" fillId="0" borderId="31" xfId="55" applyFont="1" applyBorder="1">
      <alignment/>
      <protection/>
    </xf>
    <xf numFmtId="0" fontId="3" fillId="0" borderId="32" xfId="55" applyFont="1" applyBorder="1">
      <alignment/>
      <protection/>
    </xf>
    <xf numFmtId="0" fontId="3" fillId="0" borderId="33" xfId="55" applyFont="1" applyBorder="1">
      <alignment/>
      <protection/>
    </xf>
    <xf numFmtId="0" fontId="0" fillId="0" borderId="34" xfId="0" applyBorder="1" applyAlignment="1">
      <alignment/>
    </xf>
    <xf numFmtId="0" fontId="3" fillId="0" borderId="35" xfId="55" applyFont="1" applyBorder="1">
      <alignment/>
      <protection/>
    </xf>
    <xf numFmtId="0" fontId="3" fillId="0" borderId="36" xfId="55" applyFont="1" applyBorder="1">
      <alignment/>
      <protection/>
    </xf>
    <xf numFmtId="14" fontId="3" fillId="0" borderId="26" xfId="55" applyNumberFormat="1" applyFont="1" applyBorder="1">
      <alignment/>
      <protection/>
    </xf>
    <xf numFmtId="14" fontId="3" fillId="0" borderId="25" xfId="55" applyNumberFormat="1" applyFont="1" applyBorder="1">
      <alignment/>
      <protection/>
    </xf>
    <xf numFmtId="0" fontId="3" fillId="0" borderId="37" xfId="55" applyFont="1" applyBorder="1">
      <alignment/>
      <protection/>
    </xf>
    <xf numFmtId="0" fontId="3" fillId="0" borderId="38" xfId="55" applyFont="1" applyBorder="1">
      <alignment/>
      <protection/>
    </xf>
    <xf numFmtId="0" fontId="3" fillId="33" borderId="29" xfId="55" applyFont="1" applyFill="1" applyBorder="1">
      <alignment/>
      <protection/>
    </xf>
    <xf numFmtId="0" fontId="3" fillId="34" borderId="10" xfId="55" applyFont="1" applyFill="1" applyBorder="1">
      <alignment/>
      <protection/>
    </xf>
    <xf numFmtId="0" fontId="3" fillId="34" borderId="28" xfId="55" applyFont="1" applyFill="1" applyBorder="1">
      <alignment/>
      <protection/>
    </xf>
    <xf numFmtId="0" fontId="3" fillId="34" borderId="29" xfId="55" applyFont="1" applyFill="1" applyBorder="1">
      <alignment/>
      <protection/>
    </xf>
    <xf numFmtId="14" fontId="3" fillId="0" borderId="29" xfId="55" applyNumberFormat="1" applyFont="1" applyBorder="1">
      <alignment/>
      <protection/>
    </xf>
    <xf numFmtId="0" fontId="37" fillId="0" borderId="39" xfId="0" applyFont="1" applyBorder="1" applyAlignment="1">
      <alignment/>
    </xf>
    <xf numFmtId="0" fontId="37" fillId="0" borderId="27" xfId="0" applyFont="1" applyBorder="1" applyAlignment="1">
      <alignment/>
    </xf>
    <xf numFmtId="0" fontId="37" fillId="0" borderId="28" xfId="0" applyFont="1" applyBorder="1" applyAlignment="1">
      <alignment/>
    </xf>
    <xf numFmtId="0" fontId="37" fillId="0" borderId="29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30" xfId="0" applyFont="1" applyBorder="1" applyAlignment="1">
      <alignment/>
    </xf>
    <xf numFmtId="0" fontId="37" fillId="0" borderId="31" xfId="0" applyFont="1" applyBorder="1" applyAlignment="1">
      <alignment/>
    </xf>
    <xf numFmtId="0" fontId="3" fillId="34" borderId="27" xfId="55" applyFont="1" applyFill="1" applyBorder="1">
      <alignment/>
      <protection/>
    </xf>
    <xf numFmtId="0" fontId="37" fillId="34" borderId="29" xfId="0" applyFont="1" applyFill="1" applyBorder="1" applyAlignment="1">
      <alignment/>
    </xf>
    <xf numFmtId="0" fontId="37" fillId="0" borderId="32" xfId="0" applyFont="1" applyBorder="1" applyAlignment="1">
      <alignment/>
    </xf>
    <xf numFmtId="0" fontId="37" fillId="34" borderId="27" xfId="0" applyFont="1" applyFill="1" applyBorder="1" applyAlignment="1">
      <alignment/>
    </xf>
    <xf numFmtId="0" fontId="37" fillId="34" borderId="10" xfId="0" applyFont="1" applyFill="1" applyBorder="1" applyAlignment="1">
      <alignment/>
    </xf>
    <xf numFmtId="0" fontId="37" fillId="0" borderId="33" xfId="0" applyFont="1" applyBorder="1" applyAlignment="1">
      <alignment/>
    </xf>
    <xf numFmtId="0" fontId="37" fillId="34" borderId="28" xfId="0" applyFont="1" applyFill="1" applyBorder="1" applyAlignment="1">
      <alignment/>
    </xf>
    <xf numFmtId="0" fontId="37" fillId="34" borderId="31" xfId="0" applyFont="1" applyFill="1" applyBorder="1" applyAlignment="1">
      <alignment/>
    </xf>
    <xf numFmtId="0" fontId="37" fillId="34" borderId="32" xfId="0" applyFont="1" applyFill="1" applyBorder="1" applyAlignment="1">
      <alignment/>
    </xf>
    <xf numFmtId="0" fontId="3" fillId="0" borderId="40" xfId="55" applyFont="1" applyBorder="1">
      <alignment/>
      <protection/>
    </xf>
    <xf numFmtId="0" fontId="3" fillId="0" borderId="29" xfId="57" applyFont="1" applyFill="1" applyBorder="1">
      <alignment/>
      <protection/>
    </xf>
    <xf numFmtId="0" fontId="3" fillId="0" borderId="27" xfId="57" applyFont="1" applyFill="1" applyBorder="1">
      <alignment/>
      <protection/>
    </xf>
    <xf numFmtId="0" fontId="3" fillId="0" borderId="10" xfId="57" applyFont="1" applyFill="1" applyBorder="1">
      <alignment/>
      <protection/>
    </xf>
    <xf numFmtId="0" fontId="3" fillId="0" borderId="27" xfId="57" applyFont="1" applyBorder="1">
      <alignment/>
      <protection/>
    </xf>
    <xf numFmtId="0" fontId="3" fillId="0" borderId="41" xfId="58" applyFont="1" applyFill="1" applyBorder="1">
      <alignment/>
      <protection/>
    </xf>
    <xf numFmtId="0" fontId="3" fillId="0" borderId="38" xfId="58" applyFont="1" applyFill="1" applyBorder="1">
      <alignment/>
      <protection/>
    </xf>
    <xf numFmtId="14" fontId="3" fillId="0" borderId="42" xfId="58" applyNumberFormat="1" applyFont="1" applyBorder="1">
      <alignment/>
      <protection/>
    </xf>
    <xf numFmtId="0" fontId="3" fillId="0" borderId="40" xfId="58" applyFont="1" applyFill="1" applyBorder="1">
      <alignment/>
      <protection/>
    </xf>
    <xf numFmtId="0" fontId="3" fillId="0" borderId="43" xfId="58" applyFont="1" applyFill="1" applyBorder="1">
      <alignment/>
      <protection/>
    </xf>
    <xf numFmtId="0" fontId="3" fillId="0" borderId="41" xfId="58" applyFont="1" applyBorder="1">
      <alignment/>
      <protection/>
    </xf>
    <xf numFmtId="0" fontId="37" fillId="0" borderId="28" xfId="0" applyFont="1" applyFill="1" applyBorder="1" applyAlignment="1">
      <alignment/>
    </xf>
    <xf numFmtId="0" fontId="37" fillId="0" borderId="38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selection activeCell="R43" sqref="R43"/>
    </sheetView>
  </sheetViews>
  <sheetFormatPr defaultColWidth="9.140625" defaultRowHeight="15"/>
  <cols>
    <col min="1" max="1" width="6.7109375" style="0" bestFit="1" customWidth="1"/>
    <col min="2" max="2" width="17.421875" style="0" bestFit="1" customWidth="1"/>
    <col min="3" max="3" width="10.140625" style="0" bestFit="1" customWidth="1"/>
    <col min="4" max="4" width="5.7109375" style="0" bestFit="1" customWidth="1"/>
    <col min="5" max="9" width="4.57421875" style="0" customWidth="1"/>
    <col min="10" max="10" width="8.00390625" style="0" bestFit="1" customWidth="1"/>
    <col min="11" max="11" width="6.7109375" style="0" bestFit="1" customWidth="1"/>
    <col min="12" max="12" width="6.00390625" style="0" bestFit="1" customWidth="1"/>
    <col min="13" max="13" width="4.421875" style="0" bestFit="1" customWidth="1"/>
    <col min="14" max="14" width="6.8515625" style="0" bestFit="1" customWidth="1"/>
    <col min="15" max="15" width="11.28125" style="0" customWidth="1"/>
  </cols>
  <sheetData>
    <row r="1" spans="1:15" ht="12" customHeight="1" thickBot="1">
      <c r="A1" s="2" t="s">
        <v>0</v>
      </c>
      <c r="B1" s="3" t="s">
        <v>1</v>
      </c>
      <c r="C1" s="4" t="s">
        <v>48</v>
      </c>
      <c r="D1" s="5" t="s">
        <v>2</v>
      </c>
      <c r="E1" s="6">
        <v>1</v>
      </c>
      <c r="F1" s="7">
        <v>2</v>
      </c>
      <c r="G1" s="7">
        <v>3</v>
      </c>
      <c r="H1" s="7">
        <v>4</v>
      </c>
      <c r="I1" s="7">
        <v>5</v>
      </c>
      <c r="J1" s="8" t="s">
        <v>3</v>
      </c>
      <c r="K1" s="2" t="s">
        <v>4</v>
      </c>
      <c r="L1" s="3" t="s">
        <v>5</v>
      </c>
      <c r="M1" s="4" t="s">
        <v>6</v>
      </c>
      <c r="N1" s="5" t="s">
        <v>7</v>
      </c>
      <c r="O1" s="38" t="s">
        <v>53</v>
      </c>
    </row>
    <row r="2" spans="1:15" ht="12" customHeight="1" thickBot="1">
      <c r="A2" s="9" t="s">
        <v>8</v>
      </c>
      <c r="B2" s="10"/>
      <c r="C2" s="11"/>
      <c r="D2" s="12"/>
      <c r="E2" s="13">
        <v>2</v>
      </c>
      <c r="F2" s="14">
        <v>9</v>
      </c>
      <c r="G2" s="14">
        <v>8</v>
      </c>
      <c r="H2" s="14">
        <v>8</v>
      </c>
      <c r="I2" s="14">
        <v>10</v>
      </c>
      <c r="J2" s="15">
        <f aca="true" t="shared" si="0" ref="J2:J46">SUM(E2:I2)</f>
        <v>37</v>
      </c>
      <c r="K2" s="9">
        <v>10</v>
      </c>
      <c r="L2" s="10">
        <f aca="true" t="shared" si="1" ref="L2:L42">FLOOR((K2+1)/2,1)</f>
        <v>5</v>
      </c>
      <c r="M2" s="4">
        <f aca="true" t="shared" si="2" ref="M2:M46">SUM(J2,L2)</f>
        <v>42</v>
      </c>
      <c r="N2" s="12">
        <f aca="true" t="shared" si="3" ref="N2:N34">MIN(5,FLOOR((M2+8)/6,1))</f>
        <v>5</v>
      </c>
      <c r="O2" s="38"/>
    </row>
    <row r="3" spans="1:15" ht="12" customHeight="1">
      <c r="A3" s="27">
        <v>303</v>
      </c>
      <c r="B3" s="28" t="s">
        <v>43</v>
      </c>
      <c r="C3" s="29">
        <v>39938</v>
      </c>
      <c r="D3" s="17">
        <v>34</v>
      </c>
      <c r="E3" s="27">
        <v>1</v>
      </c>
      <c r="F3" s="31">
        <v>9</v>
      </c>
      <c r="G3" s="31">
        <v>3</v>
      </c>
      <c r="H3" s="31" t="s">
        <v>10</v>
      </c>
      <c r="I3" s="31">
        <v>7</v>
      </c>
      <c r="J3" s="28">
        <f t="shared" si="0"/>
        <v>20</v>
      </c>
      <c r="K3" s="27">
        <v>5</v>
      </c>
      <c r="L3" s="28">
        <f t="shared" si="1"/>
        <v>3</v>
      </c>
      <c r="M3" s="17">
        <f t="shared" si="2"/>
        <v>23</v>
      </c>
      <c r="N3" s="16">
        <f t="shared" si="3"/>
        <v>5</v>
      </c>
      <c r="O3" s="38" t="s">
        <v>54</v>
      </c>
    </row>
    <row r="4" spans="1:15" ht="12" customHeight="1">
      <c r="A4" s="18">
        <v>303</v>
      </c>
      <c r="B4" s="19" t="s">
        <v>46</v>
      </c>
      <c r="C4" s="30">
        <v>39938</v>
      </c>
      <c r="D4" s="20">
        <v>37</v>
      </c>
      <c r="E4" s="18">
        <v>2</v>
      </c>
      <c r="F4" s="21">
        <v>4</v>
      </c>
      <c r="G4" s="21">
        <v>1</v>
      </c>
      <c r="H4" s="21" t="s">
        <v>10</v>
      </c>
      <c r="I4" s="21" t="s">
        <v>10</v>
      </c>
      <c r="J4" s="19">
        <f t="shared" si="0"/>
        <v>7</v>
      </c>
      <c r="K4" s="18">
        <v>5</v>
      </c>
      <c r="L4" s="19">
        <f t="shared" si="1"/>
        <v>3</v>
      </c>
      <c r="M4" s="20">
        <f t="shared" si="2"/>
        <v>10</v>
      </c>
      <c r="N4" s="20">
        <f t="shared" si="3"/>
        <v>3</v>
      </c>
      <c r="O4" s="38" t="s">
        <v>54</v>
      </c>
    </row>
    <row r="5" spans="1:15" ht="12" customHeight="1">
      <c r="A5" s="18">
        <v>303</v>
      </c>
      <c r="B5" s="19" t="s">
        <v>32</v>
      </c>
      <c r="C5" s="30">
        <v>39938</v>
      </c>
      <c r="D5" s="20">
        <v>23</v>
      </c>
      <c r="E5" s="18">
        <v>0</v>
      </c>
      <c r="F5" s="21">
        <v>8</v>
      </c>
      <c r="G5" s="21" t="s">
        <v>10</v>
      </c>
      <c r="H5" s="21">
        <v>5</v>
      </c>
      <c r="I5" s="21">
        <v>10</v>
      </c>
      <c r="J5" s="19">
        <f t="shared" si="0"/>
        <v>23</v>
      </c>
      <c r="K5" s="18">
        <v>8</v>
      </c>
      <c r="L5" s="19">
        <f t="shared" si="1"/>
        <v>4</v>
      </c>
      <c r="M5" s="20">
        <f t="shared" si="2"/>
        <v>27</v>
      </c>
      <c r="N5" s="20">
        <f t="shared" si="3"/>
        <v>5</v>
      </c>
      <c r="O5" s="38" t="s">
        <v>54</v>
      </c>
    </row>
    <row r="6" spans="1:15" ht="12" customHeight="1">
      <c r="A6" s="18">
        <v>304</v>
      </c>
      <c r="B6" s="19" t="s">
        <v>31</v>
      </c>
      <c r="C6" s="30">
        <v>39938</v>
      </c>
      <c r="D6" s="20">
        <v>22</v>
      </c>
      <c r="E6" s="18">
        <v>1</v>
      </c>
      <c r="F6" s="21">
        <v>1</v>
      </c>
      <c r="G6" s="21">
        <v>1</v>
      </c>
      <c r="H6" s="21">
        <v>1</v>
      </c>
      <c r="I6" s="21">
        <v>0</v>
      </c>
      <c r="J6" s="19">
        <f t="shared" si="0"/>
        <v>4</v>
      </c>
      <c r="K6" s="18">
        <v>4</v>
      </c>
      <c r="L6" s="19">
        <f t="shared" si="1"/>
        <v>2</v>
      </c>
      <c r="M6" s="20">
        <f t="shared" si="2"/>
        <v>6</v>
      </c>
      <c r="N6" s="33">
        <f t="shared" si="3"/>
        <v>2</v>
      </c>
      <c r="O6" s="38"/>
    </row>
    <row r="7" spans="1:15" ht="12" customHeight="1">
      <c r="A7" s="18">
        <v>320</v>
      </c>
      <c r="B7" s="19" t="s">
        <v>23</v>
      </c>
      <c r="C7" s="30">
        <v>39938</v>
      </c>
      <c r="D7" s="20">
        <v>14</v>
      </c>
      <c r="E7" s="18">
        <v>1</v>
      </c>
      <c r="F7" s="21">
        <v>5</v>
      </c>
      <c r="G7" s="21">
        <v>3</v>
      </c>
      <c r="H7" s="21">
        <v>1</v>
      </c>
      <c r="I7" s="21">
        <v>8</v>
      </c>
      <c r="J7" s="19">
        <f t="shared" si="0"/>
        <v>18</v>
      </c>
      <c r="K7" s="18">
        <v>7</v>
      </c>
      <c r="L7" s="19">
        <f t="shared" si="1"/>
        <v>4</v>
      </c>
      <c r="M7" s="20">
        <f t="shared" si="2"/>
        <v>22</v>
      </c>
      <c r="N7" s="20">
        <f t="shared" si="3"/>
        <v>5</v>
      </c>
      <c r="O7" s="38" t="s">
        <v>54</v>
      </c>
    </row>
    <row r="8" spans="1:15" ht="12" customHeight="1">
      <c r="A8" s="18">
        <v>320</v>
      </c>
      <c r="B8" s="19" t="s">
        <v>22</v>
      </c>
      <c r="C8" s="30">
        <v>39938</v>
      </c>
      <c r="D8" s="20">
        <v>13</v>
      </c>
      <c r="E8" s="18">
        <v>1</v>
      </c>
      <c r="F8" s="21">
        <v>2</v>
      </c>
      <c r="G8" s="21">
        <v>3</v>
      </c>
      <c r="H8" s="21">
        <v>6</v>
      </c>
      <c r="I8" s="21">
        <v>7</v>
      </c>
      <c r="J8" s="19">
        <f t="shared" si="0"/>
        <v>19</v>
      </c>
      <c r="K8" s="18">
        <v>8</v>
      </c>
      <c r="L8" s="19">
        <f t="shared" si="1"/>
        <v>4</v>
      </c>
      <c r="M8" s="20">
        <f t="shared" si="2"/>
        <v>23</v>
      </c>
      <c r="N8" s="20">
        <f t="shared" si="3"/>
        <v>5</v>
      </c>
      <c r="O8" s="38" t="s">
        <v>54</v>
      </c>
    </row>
    <row r="9" spans="1:15" ht="12" customHeight="1">
      <c r="A9" s="18">
        <v>320</v>
      </c>
      <c r="B9" s="19" t="s">
        <v>27</v>
      </c>
      <c r="C9" s="30">
        <v>39938</v>
      </c>
      <c r="D9" s="20">
        <v>18</v>
      </c>
      <c r="E9" s="18">
        <v>1</v>
      </c>
      <c r="F9" s="21">
        <v>5</v>
      </c>
      <c r="G9" s="21">
        <v>4</v>
      </c>
      <c r="H9" s="21">
        <v>3</v>
      </c>
      <c r="I9" s="21">
        <v>3</v>
      </c>
      <c r="J9" s="19">
        <f t="shared" si="0"/>
        <v>16</v>
      </c>
      <c r="K9" s="18">
        <v>3</v>
      </c>
      <c r="L9" s="19">
        <f t="shared" si="1"/>
        <v>2</v>
      </c>
      <c r="M9" s="20">
        <f t="shared" si="2"/>
        <v>18</v>
      </c>
      <c r="N9" s="20">
        <f t="shared" si="3"/>
        <v>4</v>
      </c>
      <c r="O9" s="38" t="s">
        <v>54</v>
      </c>
    </row>
    <row r="10" spans="1:15" ht="12" customHeight="1">
      <c r="A10" s="18">
        <v>321</v>
      </c>
      <c r="B10" s="19" t="s">
        <v>29</v>
      </c>
      <c r="C10" s="30">
        <v>39938</v>
      </c>
      <c r="D10" s="20">
        <v>20</v>
      </c>
      <c r="E10" s="18">
        <v>1</v>
      </c>
      <c r="F10" s="21">
        <v>6</v>
      </c>
      <c r="G10" s="21">
        <v>3</v>
      </c>
      <c r="H10" s="21">
        <v>1</v>
      </c>
      <c r="I10" s="21">
        <v>2</v>
      </c>
      <c r="J10" s="19">
        <f t="shared" si="0"/>
        <v>13</v>
      </c>
      <c r="K10" s="18">
        <v>0</v>
      </c>
      <c r="L10" s="19">
        <f t="shared" si="1"/>
        <v>0</v>
      </c>
      <c r="M10" s="20">
        <f t="shared" si="2"/>
        <v>13</v>
      </c>
      <c r="N10" s="20">
        <f t="shared" si="3"/>
        <v>3</v>
      </c>
      <c r="O10" s="38"/>
    </row>
    <row r="11" spans="1:15" ht="12" customHeight="1">
      <c r="A11" s="18">
        <v>321</v>
      </c>
      <c r="B11" s="19" t="s">
        <v>26</v>
      </c>
      <c r="C11" s="30">
        <v>39938</v>
      </c>
      <c r="D11" s="20">
        <v>17</v>
      </c>
      <c r="E11" s="18">
        <v>0</v>
      </c>
      <c r="F11" s="21">
        <v>5</v>
      </c>
      <c r="G11" s="34">
        <v>4</v>
      </c>
      <c r="H11" s="21" t="s">
        <v>10</v>
      </c>
      <c r="I11" s="21">
        <v>8</v>
      </c>
      <c r="J11" s="35">
        <f t="shared" si="0"/>
        <v>17</v>
      </c>
      <c r="K11" s="18">
        <v>5</v>
      </c>
      <c r="L11" s="19">
        <f t="shared" si="1"/>
        <v>3</v>
      </c>
      <c r="M11" s="36">
        <f t="shared" si="2"/>
        <v>20</v>
      </c>
      <c r="N11" s="20">
        <f t="shared" si="3"/>
        <v>4</v>
      </c>
      <c r="O11" s="38" t="s">
        <v>54</v>
      </c>
    </row>
    <row r="12" spans="1:15" ht="12" customHeight="1">
      <c r="A12" s="18">
        <v>324</v>
      </c>
      <c r="B12" s="19" t="s">
        <v>14</v>
      </c>
      <c r="C12" s="30">
        <v>39938</v>
      </c>
      <c r="D12" s="20">
        <v>5</v>
      </c>
      <c r="E12" s="18">
        <v>1</v>
      </c>
      <c r="F12" s="21">
        <v>5</v>
      </c>
      <c r="G12" s="21" t="s">
        <v>10</v>
      </c>
      <c r="H12" s="21">
        <v>1</v>
      </c>
      <c r="I12" s="21">
        <v>1</v>
      </c>
      <c r="J12" s="19">
        <f t="shared" si="0"/>
        <v>8</v>
      </c>
      <c r="K12" s="18">
        <v>4</v>
      </c>
      <c r="L12" s="19">
        <f t="shared" si="1"/>
        <v>2</v>
      </c>
      <c r="M12" s="20">
        <f t="shared" si="2"/>
        <v>10</v>
      </c>
      <c r="N12" s="20">
        <f t="shared" si="3"/>
        <v>3</v>
      </c>
      <c r="O12" s="38"/>
    </row>
    <row r="13" spans="1:15" ht="12" customHeight="1">
      <c r="A13" s="18">
        <v>327</v>
      </c>
      <c r="B13" s="19" t="s">
        <v>44</v>
      </c>
      <c r="C13" s="30">
        <v>39938</v>
      </c>
      <c r="D13" s="20">
        <v>35</v>
      </c>
      <c r="E13" s="18">
        <v>1</v>
      </c>
      <c r="F13" s="21">
        <v>0</v>
      </c>
      <c r="G13" s="21">
        <v>3</v>
      </c>
      <c r="H13" s="21">
        <v>1</v>
      </c>
      <c r="I13" s="21">
        <v>0</v>
      </c>
      <c r="J13" s="19">
        <f t="shared" si="0"/>
        <v>5</v>
      </c>
      <c r="K13" s="18">
        <v>7</v>
      </c>
      <c r="L13" s="19">
        <f t="shared" si="1"/>
        <v>4</v>
      </c>
      <c r="M13" s="20">
        <f t="shared" si="2"/>
        <v>9</v>
      </c>
      <c r="N13" s="33">
        <f t="shared" si="3"/>
        <v>2</v>
      </c>
      <c r="O13" s="38"/>
    </row>
    <row r="14" spans="1:15" ht="12" customHeight="1">
      <c r="A14" s="18">
        <v>327</v>
      </c>
      <c r="B14" s="19" t="s">
        <v>33</v>
      </c>
      <c r="C14" s="30">
        <v>39938</v>
      </c>
      <c r="D14" s="20">
        <v>24</v>
      </c>
      <c r="E14" s="18">
        <v>2</v>
      </c>
      <c r="F14" s="21">
        <v>5</v>
      </c>
      <c r="G14" s="21">
        <v>5</v>
      </c>
      <c r="H14" s="21" t="s">
        <v>10</v>
      </c>
      <c r="I14" s="21" t="s">
        <v>10</v>
      </c>
      <c r="J14" s="19">
        <f t="shared" si="0"/>
        <v>12</v>
      </c>
      <c r="K14" s="18">
        <v>4</v>
      </c>
      <c r="L14" s="19">
        <f t="shared" si="1"/>
        <v>2</v>
      </c>
      <c r="M14" s="20">
        <f t="shared" si="2"/>
        <v>14</v>
      </c>
      <c r="N14" s="20">
        <f t="shared" si="3"/>
        <v>3</v>
      </c>
      <c r="O14" s="38" t="s">
        <v>54</v>
      </c>
    </row>
    <row r="15" spans="1:15" ht="12" customHeight="1">
      <c r="A15" s="18">
        <v>328</v>
      </c>
      <c r="B15" s="19" t="s">
        <v>38</v>
      </c>
      <c r="C15" s="30">
        <v>39938</v>
      </c>
      <c r="D15" s="20">
        <v>29</v>
      </c>
      <c r="E15" s="18">
        <v>2</v>
      </c>
      <c r="F15" s="21">
        <v>4</v>
      </c>
      <c r="G15" s="21">
        <v>5</v>
      </c>
      <c r="H15" s="21">
        <v>4</v>
      </c>
      <c r="I15" s="21">
        <v>3</v>
      </c>
      <c r="J15" s="19">
        <f t="shared" si="0"/>
        <v>18</v>
      </c>
      <c r="K15" s="18">
        <v>7</v>
      </c>
      <c r="L15" s="19">
        <f t="shared" si="1"/>
        <v>4</v>
      </c>
      <c r="M15" s="20">
        <f t="shared" si="2"/>
        <v>22</v>
      </c>
      <c r="N15" s="20">
        <f t="shared" si="3"/>
        <v>5</v>
      </c>
      <c r="O15" s="38" t="s">
        <v>54</v>
      </c>
    </row>
    <row r="16" spans="1:15" ht="12" customHeight="1">
      <c r="A16" s="18">
        <v>328</v>
      </c>
      <c r="B16" s="19" t="s">
        <v>35</v>
      </c>
      <c r="C16" s="30">
        <v>39938</v>
      </c>
      <c r="D16" s="20">
        <v>26</v>
      </c>
      <c r="E16" s="18">
        <v>0</v>
      </c>
      <c r="F16" s="21">
        <v>7</v>
      </c>
      <c r="G16" s="21">
        <v>1</v>
      </c>
      <c r="H16" s="21">
        <v>1</v>
      </c>
      <c r="I16" s="21">
        <v>1</v>
      </c>
      <c r="J16" s="19">
        <f t="shared" si="0"/>
        <v>10</v>
      </c>
      <c r="K16" s="18">
        <v>5</v>
      </c>
      <c r="L16" s="19">
        <f t="shared" si="1"/>
        <v>3</v>
      </c>
      <c r="M16" s="20">
        <f t="shared" si="2"/>
        <v>13</v>
      </c>
      <c r="N16" s="20">
        <f t="shared" si="3"/>
        <v>3</v>
      </c>
      <c r="O16" s="38"/>
    </row>
    <row r="17" spans="1:15" ht="12" customHeight="1">
      <c r="A17" s="18">
        <v>328</v>
      </c>
      <c r="B17" s="19" t="s">
        <v>25</v>
      </c>
      <c r="C17" s="30">
        <v>39938</v>
      </c>
      <c r="D17" s="20">
        <v>16</v>
      </c>
      <c r="E17" s="18">
        <v>2</v>
      </c>
      <c r="F17" s="21">
        <v>5</v>
      </c>
      <c r="G17" s="21">
        <v>2</v>
      </c>
      <c r="H17" s="21">
        <v>1</v>
      </c>
      <c r="I17" s="21">
        <v>7</v>
      </c>
      <c r="J17" s="19">
        <f t="shared" si="0"/>
        <v>17</v>
      </c>
      <c r="K17" s="18">
        <v>8</v>
      </c>
      <c r="L17" s="19">
        <f t="shared" si="1"/>
        <v>4</v>
      </c>
      <c r="M17" s="20">
        <f t="shared" si="2"/>
        <v>21</v>
      </c>
      <c r="N17" s="20">
        <f t="shared" si="3"/>
        <v>4</v>
      </c>
      <c r="O17" s="38" t="s">
        <v>54</v>
      </c>
    </row>
    <row r="18" spans="1:15" ht="12" customHeight="1">
      <c r="A18" s="18">
        <v>328</v>
      </c>
      <c r="B18" s="19" t="s">
        <v>24</v>
      </c>
      <c r="C18" s="30">
        <v>39938</v>
      </c>
      <c r="D18" s="20">
        <v>15</v>
      </c>
      <c r="E18" s="18">
        <v>2</v>
      </c>
      <c r="F18" s="21">
        <v>6</v>
      </c>
      <c r="G18" s="21">
        <v>2</v>
      </c>
      <c r="H18" s="21">
        <v>0</v>
      </c>
      <c r="I18" s="21">
        <v>8</v>
      </c>
      <c r="J18" s="19">
        <f t="shared" si="0"/>
        <v>18</v>
      </c>
      <c r="K18" s="18">
        <v>0</v>
      </c>
      <c r="L18" s="19">
        <f t="shared" si="1"/>
        <v>0</v>
      </c>
      <c r="M18" s="20">
        <f t="shared" si="2"/>
        <v>18</v>
      </c>
      <c r="N18" s="20">
        <f t="shared" si="3"/>
        <v>4</v>
      </c>
      <c r="O18" s="38"/>
    </row>
    <row r="19" spans="1:15" ht="12" customHeight="1">
      <c r="A19" s="18">
        <v>328</v>
      </c>
      <c r="B19" s="19" t="s">
        <v>37</v>
      </c>
      <c r="C19" s="30">
        <v>39938</v>
      </c>
      <c r="D19" s="20">
        <v>28</v>
      </c>
      <c r="E19" s="18">
        <v>2</v>
      </c>
      <c r="F19" s="21">
        <v>6</v>
      </c>
      <c r="G19" s="21">
        <v>3</v>
      </c>
      <c r="H19" s="21" t="s">
        <v>10</v>
      </c>
      <c r="I19" s="21">
        <v>6</v>
      </c>
      <c r="J19" s="19">
        <f t="shared" si="0"/>
        <v>17</v>
      </c>
      <c r="K19" s="18">
        <v>4</v>
      </c>
      <c r="L19" s="19">
        <f t="shared" si="1"/>
        <v>2</v>
      </c>
      <c r="M19" s="20">
        <f t="shared" si="2"/>
        <v>19</v>
      </c>
      <c r="N19" s="20">
        <f t="shared" si="3"/>
        <v>4</v>
      </c>
      <c r="O19" s="38" t="s">
        <v>54</v>
      </c>
    </row>
    <row r="20" spans="1:15" ht="12" customHeight="1">
      <c r="A20" s="18">
        <v>328</v>
      </c>
      <c r="B20" s="19" t="s">
        <v>21</v>
      </c>
      <c r="C20" s="30">
        <v>39938</v>
      </c>
      <c r="D20" s="20">
        <v>12</v>
      </c>
      <c r="E20" s="18">
        <v>1</v>
      </c>
      <c r="F20" s="21">
        <v>8</v>
      </c>
      <c r="G20" s="21">
        <v>3</v>
      </c>
      <c r="H20" s="21">
        <v>2</v>
      </c>
      <c r="I20" s="21">
        <v>1</v>
      </c>
      <c r="J20" s="19">
        <f t="shared" si="0"/>
        <v>15</v>
      </c>
      <c r="K20" s="18">
        <v>7</v>
      </c>
      <c r="L20" s="19">
        <f t="shared" si="1"/>
        <v>4</v>
      </c>
      <c r="M20" s="20">
        <f t="shared" si="2"/>
        <v>19</v>
      </c>
      <c r="N20" s="20">
        <f t="shared" si="3"/>
        <v>4</v>
      </c>
      <c r="O20" s="38" t="s">
        <v>54</v>
      </c>
    </row>
    <row r="21" spans="1:15" ht="12" customHeight="1">
      <c r="A21" s="18">
        <v>401</v>
      </c>
      <c r="B21" s="19" t="s">
        <v>47</v>
      </c>
      <c r="C21" s="30">
        <v>39938</v>
      </c>
      <c r="D21" s="20">
        <v>38</v>
      </c>
      <c r="E21" s="18">
        <v>2</v>
      </c>
      <c r="F21" s="21">
        <v>8</v>
      </c>
      <c r="G21" s="21">
        <v>5</v>
      </c>
      <c r="H21" s="21">
        <v>0</v>
      </c>
      <c r="I21" s="21">
        <v>2</v>
      </c>
      <c r="J21" s="19">
        <f t="shared" si="0"/>
        <v>17</v>
      </c>
      <c r="K21" s="18">
        <v>5</v>
      </c>
      <c r="L21" s="19">
        <f t="shared" si="1"/>
        <v>3</v>
      </c>
      <c r="M21" s="20">
        <f t="shared" si="2"/>
        <v>20</v>
      </c>
      <c r="N21" s="20">
        <f t="shared" si="3"/>
        <v>4</v>
      </c>
      <c r="O21" s="38" t="s">
        <v>54</v>
      </c>
    </row>
    <row r="22" spans="1:15" ht="12" customHeight="1">
      <c r="A22" s="18">
        <v>421</v>
      </c>
      <c r="B22" s="19" t="s">
        <v>36</v>
      </c>
      <c r="C22" s="30">
        <v>39938</v>
      </c>
      <c r="D22" s="20">
        <v>27</v>
      </c>
      <c r="E22" s="18">
        <v>1</v>
      </c>
      <c r="F22" s="21">
        <v>5</v>
      </c>
      <c r="G22" s="21">
        <v>3</v>
      </c>
      <c r="H22" s="21">
        <v>1</v>
      </c>
      <c r="I22" s="21">
        <v>7</v>
      </c>
      <c r="J22" s="19">
        <f t="shared" si="0"/>
        <v>17</v>
      </c>
      <c r="K22" s="18">
        <v>6</v>
      </c>
      <c r="L22" s="19">
        <f t="shared" si="1"/>
        <v>3</v>
      </c>
      <c r="M22" s="20">
        <f t="shared" si="2"/>
        <v>20</v>
      </c>
      <c r="N22" s="20">
        <f t="shared" si="3"/>
        <v>4</v>
      </c>
      <c r="O22" s="38" t="s">
        <v>54</v>
      </c>
    </row>
    <row r="23" spans="1:15" ht="12" customHeight="1">
      <c r="A23" s="18">
        <v>422</v>
      </c>
      <c r="B23" s="19" t="s">
        <v>41</v>
      </c>
      <c r="C23" s="30">
        <v>39938</v>
      </c>
      <c r="D23" s="20">
        <v>32</v>
      </c>
      <c r="E23" s="18">
        <v>1</v>
      </c>
      <c r="F23" s="21">
        <v>4</v>
      </c>
      <c r="G23" s="21">
        <v>3</v>
      </c>
      <c r="H23" s="21" t="s">
        <v>10</v>
      </c>
      <c r="I23" s="21">
        <v>2</v>
      </c>
      <c r="J23" s="19">
        <f t="shared" si="0"/>
        <v>10</v>
      </c>
      <c r="K23" s="18">
        <v>5</v>
      </c>
      <c r="L23" s="19">
        <f t="shared" si="1"/>
        <v>3</v>
      </c>
      <c r="M23" s="20">
        <f t="shared" si="2"/>
        <v>13</v>
      </c>
      <c r="N23" s="20">
        <f t="shared" si="3"/>
        <v>3</v>
      </c>
      <c r="O23" s="38" t="s">
        <v>54</v>
      </c>
    </row>
    <row r="24" spans="1:15" ht="12" customHeight="1">
      <c r="A24" s="18">
        <v>422</v>
      </c>
      <c r="B24" s="19" t="s">
        <v>39</v>
      </c>
      <c r="C24" s="30">
        <v>39938</v>
      </c>
      <c r="D24" s="20">
        <v>30</v>
      </c>
      <c r="E24" s="18">
        <v>0</v>
      </c>
      <c r="F24" s="21">
        <v>5</v>
      </c>
      <c r="G24" s="21">
        <v>3</v>
      </c>
      <c r="H24" s="21">
        <v>2</v>
      </c>
      <c r="I24" s="21">
        <v>3</v>
      </c>
      <c r="J24" s="19">
        <f t="shared" si="0"/>
        <v>13</v>
      </c>
      <c r="K24" s="18">
        <v>4</v>
      </c>
      <c r="L24" s="19">
        <f t="shared" si="1"/>
        <v>2</v>
      </c>
      <c r="M24" s="20">
        <f t="shared" si="2"/>
        <v>15</v>
      </c>
      <c r="N24" s="20">
        <f t="shared" si="3"/>
        <v>3</v>
      </c>
      <c r="O24" s="38" t="s">
        <v>54</v>
      </c>
    </row>
    <row r="25" spans="1:15" ht="12" customHeight="1">
      <c r="A25" s="18">
        <v>425</v>
      </c>
      <c r="B25" s="19" t="s">
        <v>17</v>
      </c>
      <c r="C25" s="30">
        <v>39938</v>
      </c>
      <c r="D25" s="20">
        <v>8</v>
      </c>
      <c r="E25" s="18">
        <v>1</v>
      </c>
      <c r="F25" s="21">
        <v>8</v>
      </c>
      <c r="G25" s="21">
        <v>3</v>
      </c>
      <c r="H25" s="21" t="s">
        <v>10</v>
      </c>
      <c r="I25" s="21">
        <v>1</v>
      </c>
      <c r="J25" s="19">
        <f t="shared" si="0"/>
        <v>13</v>
      </c>
      <c r="K25" s="18">
        <v>8</v>
      </c>
      <c r="L25" s="19">
        <f t="shared" si="1"/>
        <v>4</v>
      </c>
      <c r="M25" s="20">
        <f t="shared" si="2"/>
        <v>17</v>
      </c>
      <c r="N25" s="20">
        <f t="shared" si="3"/>
        <v>4</v>
      </c>
      <c r="O25" s="38" t="s">
        <v>54</v>
      </c>
    </row>
    <row r="26" spans="1:15" ht="12" customHeight="1">
      <c r="A26" s="18">
        <v>425</v>
      </c>
      <c r="B26" s="19" t="s">
        <v>15</v>
      </c>
      <c r="C26" s="30">
        <v>39938</v>
      </c>
      <c r="D26" s="20">
        <v>6</v>
      </c>
      <c r="E26" s="18">
        <v>0</v>
      </c>
      <c r="F26" s="21">
        <v>5</v>
      </c>
      <c r="G26" s="21">
        <v>2</v>
      </c>
      <c r="H26" s="21" t="s">
        <v>10</v>
      </c>
      <c r="I26" s="21">
        <v>0</v>
      </c>
      <c r="J26" s="19">
        <f t="shared" si="0"/>
        <v>7</v>
      </c>
      <c r="K26" s="18">
        <v>6</v>
      </c>
      <c r="L26" s="19">
        <f t="shared" si="1"/>
        <v>3</v>
      </c>
      <c r="M26" s="20">
        <f t="shared" si="2"/>
        <v>10</v>
      </c>
      <c r="N26" s="20">
        <f t="shared" si="3"/>
        <v>3</v>
      </c>
      <c r="O26" s="38" t="s">
        <v>54</v>
      </c>
    </row>
    <row r="27" spans="1:15" ht="12" customHeight="1">
      <c r="A27" s="18">
        <v>425</v>
      </c>
      <c r="B27" s="19" t="s">
        <v>16</v>
      </c>
      <c r="C27" s="30">
        <v>39938</v>
      </c>
      <c r="D27" s="20">
        <v>7</v>
      </c>
      <c r="E27" s="18">
        <v>1</v>
      </c>
      <c r="F27" s="21">
        <v>5</v>
      </c>
      <c r="G27" s="21">
        <v>3</v>
      </c>
      <c r="H27" s="21" t="s">
        <v>10</v>
      </c>
      <c r="I27" s="21">
        <v>2</v>
      </c>
      <c r="J27" s="19">
        <f t="shared" si="0"/>
        <v>11</v>
      </c>
      <c r="K27" s="18">
        <v>6</v>
      </c>
      <c r="L27" s="19">
        <f t="shared" si="1"/>
        <v>3</v>
      </c>
      <c r="M27" s="20">
        <f t="shared" si="2"/>
        <v>14</v>
      </c>
      <c r="N27" s="20">
        <f t="shared" si="3"/>
        <v>3</v>
      </c>
      <c r="O27" s="38" t="s">
        <v>54</v>
      </c>
    </row>
    <row r="28" spans="1:15" ht="12" customHeight="1">
      <c r="A28" s="18">
        <v>427</v>
      </c>
      <c r="B28" s="19" t="s">
        <v>34</v>
      </c>
      <c r="C28" s="30">
        <v>39938</v>
      </c>
      <c r="D28" s="20">
        <v>25</v>
      </c>
      <c r="E28" s="18">
        <v>0</v>
      </c>
      <c r="F28" s="21">
        <v>6</v>
      </c>
      <c r="G28" s="21">
        <v>7</v>
      </c>
      <c r="H28" s="21">
        <v>5</v>
      </c>
      <c r="I28" s="21" t="s">
        <v>10</v>
      </c>
      <c r="J28" s="19">
        <f t="shared" si="0"/>
        <v>18</v>
      </c>
      <c r="K28" s="18">
        <v>9</v>
      </c>
      <c r="L28" s="19">
        <f t="shared" si="1"/>
        <v>5</v>
      </c>
      <c r="M28" s="20">
        <f t="shared" si="2"/>
        <v>23</v>
      </c>
      <c r="N28" s="20">
        <f t="shared" si="3"/>
        <v>5</v>
      </c>
      <c r="O28" s="38" t="s">
        <v>54</v>
      </c>
    </row>
    <row r="29" spans="1:15" ht="12" customHeight="1">
      <c r="A29" s="18">
        <v>427</v>
      </c>
      <c r="B29" s="19" t="s">
        <v>28</v>
      </c>
      <c r="C29" s="30">
        <v>39938</v>
      </c>
      <c r="D29" s="20">
        <v>19</v>
      </c>
      <c r="E29" s="18">
        <v>1</v>
      </c>
      <c r="F29" s="21">
        <v>7</v>
      </c>
      <c r="G29" s="21" t="s">
        <v>10</v>
      </c>
      <c r="H29" s="21">
        <v>4</v>
      </c>
      <c r="I29" s="21">
        <v>6</v>
      </c>
      <c r="J29" s="19">
        <f t="shared" si="0"/>
        <v>18</v>
      </c>
      <c r="K29" s="18">
        <v>9</v>
      </c>
      <c r="L29" s="19">
        <f t="shared" si="1"/>
        <v>5</v>
      </c>
      <c r="M29" s="20">
        <f t="shared" si="2"/>
        <v>23</v>
      </c>
      <c r="N29" s="20">
        <f t="shared" si="3"/>
        <v>5</v>
      </c>
      <c r="O29" s="38" t="s">
        <v>54</v>
      </c>
    </row>
    <row r="30" spans="1:15" ht="12" customHeight="1">
      <c r="A30" s="18">
        <v>427</v>
      </c>
      <c r="B30" s="19" t="s">
        <v>11</v>
      </c>
      <c r="C30" s="30">
        <v>39938</v>
      </c>
      <c r="D30" s="20">
        <v>2</v>
      </c>
      <c r="E30" s="18">
        <v>1</v>
      </c>
      <c r="F30" s="21">
        <v>8</v>
      </c>
      <c r="G30" s="21">
        <v>4</v>
      </c>
      <c r="H30" s="21">
        <v>4</v>
      </c>
      <c r="I30" s="21">
        <v>8</v>
      </c>
      <c r="J30" s="19">
        <f t="shared" si="0"/>
        <v>25</v>
      </c>
      <c r="K30" s="18">
        <v>0</v>
      </c>
      <c r="L30" s="19">
        <f t="shared" si="1"/>
        <v>0</v>
      </c>
      <c r="M30" s="20">
        <f t="shared" si="2"/>
        <v>25</v>
      </c>
      <c r="N30" s="20">
        <f t="shared" si="3"/>
        <v>5</v>
      </c>
      <c r="O30" s="38" t="s">
        <v>54</v>
      </c>
    </row>
    <row r="31" spans="1:15" ht="12" customHeight="1">
      <c r="A31" s="18">
        <v>427</v>
      </c>
      <c r="B31" s="19" t="s">
        <v>13</v>
      </c>
      <c r="C31" s="30">
        <v>39938</v>
      </c>
      <c r="D31" s="20">
        <v>4</v>
      </c>
      <c r="E31" s="18">
        <v>1</v>
      </c>
      <c r="F31" s="21" t="s">
        <v>10</v>
      </c>
      <c r="G31" s="21">
        <v>5</v>
      </c>
      <c r="H31" s="21">
        <v>7</v>
      </c>
      <c r="I31" s="21">
        <v>7</v>
      </c>
      <c r="J31" s="19">
        <f t="shared" si="0"/>
        <v>20</v>
      </c>
      <c r="K31" s="18">
        <v>9</v>
      </c>
      <c r="L31" s="19">
        <f t="shared" si="1"/>
        <v>5</v>
      </c>
      <c r="M31" s="20">
        <f t="shared" si="2"/>
        <v>25</v>
      </c>
      <c r="N31" s="20">
        <f t="shared" si="3"/>
        <v>5</v>
      </c>
      <c r="O31" s="38" t="s">
        <v>54</v>
      </c>
    </row>
    <row r="32" spans="1:15" ht="12" customHeight="1">
      <c r="A32" s="18">
        <v>428</v>
      </c>
      <c r="B32" s="19" t="s">
        <v>12</v>
      </c>
      <c r="C32" s="30">
        <v>39938</v>
      </c>
      <c r="D32" s="20">
        <v>3</v>
      </c>
      <c r="E32" s="18">
        <v>2</v>
      </c>
      <c r="F32" s="21">
        <v>6</v>
      </c>
      <c r="G32" s="21">
        <v>3</v>
      </c>
      <c r="H32" s="21">
        <v>2</v>
      </c>
      <c r="I32" s="21">
        <v>6</v>
      </c>
      <c r="J32" s="19">
        <f t="shared" si="0"/>
        <v>19</v>
      </c>
      <c r="K32" s="18">
        <v>0</v>
      </c>
      <c r="L32" s="19">
        <f t="shared" si="1"/>
        <v>0</v>
      </c>
      <c r="M32" s="20">
        <f t="shared" si="2"/>
        <v>19</v>
      </c>
      <c r="N32" s="20">
        <f t="shared" si="3"/>
        <v>4</v>
      </c>
      <c r="O32" s="38" t="s">
        <v>54</v>
      </c>
    </row>
    <row r="33" spans="1:15" ht="12" customHeight="1">
      <c r="A33" s="18">
        <v>428</v>
      </c>
      <c r="B33" s="19" t="s">
        <v>9</v>
      </c>
      <c r="C33" s="30">
        <v>39938</v>
      </c>
      <c r="D33" s="20">
        <v>1</v>
      </c>
      <c r="E33" s="18">
        <v>1</v>
      </c>
      <c r="F33" s="21">
        <v>8</v>
      </c>
      <c r="G33" s="21" t="s">
        <v>10</v>
      </c>
      <c r="H33" s="21">
        <v>1</v>
      </c>
      <c r="I33" s="21">
        <v>7</v>
      </c>
      <c r="J33" s="19">
        <f t="shared" si="0"/>
        <v>17</v>
      </c>
      <c r="K33" s="18">
        <v>9</v>
      </c>
      <c r="L33" s="19">
        <f t="shared" si="1"/>
        <v>5</v>
      </c>
      <c r="M33" s="20">
        <f t="shared" si="2"/>
        <v>22</v>
      </c>
      <c r="N33" s="20">
        <f t="shared" si="3"/>
        <v>5</v>
      </c>
      <c r="O33" s="38" t="s">
        <v>54</v>
      </c>
    </row>
    <row r="34" spans="1:15" ht="12" customHeight="1">
      <c r="A34" s="18">
        <v>428</v>
      </c>
      <c r="B34" s="19" t="s">
        <v>40</v>
      </c>
      <c r="C34" s="30">
        <v>39938</v>
      </c>
      <c r="D34" s="20">
        <v>31</v>
      </c>
      <c r="E34" s="18">
        <v>0</v>
      </c>
      <c r="F34" s="21">
        <v>6</v>
      </c>
      <c r="G34" s="21">
        <v>4</v>
      </c>
      <c r="H34" s="21" t="s">
        <v>10</v>
      </c>
      <c r="I34" s="21" t="s">
        <v>10</v>
      </c>
      <c r="J34" s="19">
        <f t="shared" si="0"/>
        <v>10</v>
      </c>
      <c r="K34" s="18">
        <v>0</v>
      </c>
      <c r="L34" s="19">
        <f t="shared" si="1"/>
        <v>0</v>
      </c>
      <c r="M34" s="20">
        <f t="shared" si="2"/>
        <v>10</v>
      </c>
      <c r="N34" s="20">
        <f t="shared" si="3"/>
        <v>3</v>
      </c>
      <c r="O34" s="38" t="s">
        <v>54</v>
      </c>
    </row>
    <row r="35" spans="1:15" ht="12" customHeight="1">
      <c r="A35" s="18">
        <v>441</v>
      </c>
      <c r="B35" s="19" t="s">
        <v>19</v>
      </c>
      <c r="C35" s="30">
        <v>39938</v>
      </c>
      <c r="D35" s="20">
        <v>10</v>
      </c>
      <c r="E35" s="18">
        <v>1</v>
      </c>
      <c r="F35" s="21">
        <v>1</v>
      </c>
      <c r="G35" s="21" t="s">
        <v>10</v>
      </c>
      <c r="H35" s="21" t="s">
        <v>10</v>
      </c>
      <c r="I35" s="21">
        <v>2</v>
      </c>
      <c r="J35" s="19">
        <f t="shared" si="0"/>
        <v>4</v>
      </c>
      <c r="K35" s="18">
        <v>6</v>
      </c>
      <c r="L35" s="19">
        <f t="shared" si="1"/>
        <v>3</v>
      </c>
      <c r="M35" s="20">
        <f t="shared" si="2"/>
        <v>7</v>
      </c>
      <c r="N35" s="36" t="s">
        <v>55</v>
      </c>
      <c r="O35" s="38" t="s">
        <v>54</v>
      </c>
    </row>
    <row r="36" spans="1:15" ht="12" customHeight="1">
      <c r="A36" s="18">
        <v>441</v>
      </c>
      <c r="B36" s="19" t="s">
        <v>18</v>
      </c>
      <c r="C36" s="30">
        <v>39938</v>
      </c>
      <c r="D36" s="20">
        <v>9</v>
      </c>
      <c r="E36" s="18">
        <v>0</v>
      </c>
      <c r="F36" s="21">
        <v>1</v>
      </c>
      <c r="G36" s="21">
        <v>0</v>
      </c>
      <c r="H36" s="21" t="s">
        <v>10</v>
      </c>
      <c r="I36" s="21">
        <v>2</v>
      </c>
      <c r="J36" s="19">
        <f t="shared" si="0"/>
        <v>3</v>
      </c>
      <c r="K36" s="18">
        <v>7</v>
      </c>
      <c r="L36" s="19">
        <f t="shared" si="1"/>
        <v>4</v>
      </c>
      <c r="M36" s="20">
        <f t="shared" si="2"/>
        <v>7</v>
      </c>
      <c r="N36" s="36" t="s">
        <v>55</v>
      </c>
      <c r="O36" s="38" t="s">
        <v>54</v>
      </c>
    </row>
    <row r="37" spans="1:15" ht="12" customHeight="1">
      <c r="A37" s="18">
        <v>521</v>
      </c>
      <c r="B37" s="19" t="s">
        <v>45</v>
      </c>
      <c r="C37" s="30">
        <v>39938</v>
      </c>
      <c r="D37" s="20">
        <v>36</v>
      </c>
      <c r="E37" s="18">
        <v>1</v>
      </c>
      <c r="F37" s="21">
        <v>2</v>
      </c>
      <c r="G37" s="21">
        <v>5</v>
      </c>
      <c r="H37" s="21">
        <v>8</v>
      </c>
      <c r="I37" s="34">
        <v>2</v>
      </c>
      <c r="J37" s="35">
        <f t="shared" si="0"/>
        <v>18</v>
      </c>
      <c r="K37" s="18">
        <v>8</v>
      </c>
      <c r="L37" s="19">
        <f t="shared" si="1"/>
        <v>4</v>
      </c>
      <c r="M37" s="36">
        <f t="shared" si="2"/>
        <v>22</v>
      </c>
      <c r="N37" s="36">
        <f aca="true" t="shared" si="4" ref="N37:N46">MIN(5,FLOOR((M37+8)/6,1))</f>
        <v>5</v>
      </c>
      <c r="O37" s="38" t="s">
        <v>54</v>
      </c>
    </row>
    <row r="38" spans="1:15" ht="12" customHeight="1">
      <c r="A38" s="22">
        <v>528</v>
      </c>
      <c r="B38" s="23" t="s">
        <v>20</v>
      </c>
      <c r="C38" s="30">
        <v>39938</v>
      </c>
      <c r="D38" s="24">
        <v>11</v>
      </c>
      <c r="E38" s="22">
        <v>2</v>
      </c>
      <c r="F38" s="25">
        <v>7</v>
      </c>
      <c r="G38" s="25">
        <v>6</v>
      </c>
      <c r="H38" s="25">
        <v>3</v>
      </c>
      <c r="I38" s="25" t="s">
        <v>10</v>
      </c>
      <c r="J38" s="19">
        <f t="shared" si="0"/>
        <v>18</v>
      </c>
      <c r="K38" s="22">
        <v>10</v>
      </c>
      <c r="L38" s="19">
        <f t="shared" si="1"/>
        <v>5</v>
      </c>
      <c r="M38" s="20">
        <f t="shared" si="2"/>
        <v>23</v>
      </c>
      <c r="N38" s="20">
        <f t="shared" si="4"/>
        <v>5</v>
      </c>
      <c r="O38" s="38" t="s">
        <v>54</v>
      </c>
    </row>
    <row r="39" spans="1:15" ht="12" customHeight="1">
      <c r="A39" s="43">
        <v>422</v>
      </c>
      <c r="B39" s="44" t="s">
        <v>52</v>
      </c>
      <c r="C39" s="37">
        <v>39945</v>
      </c>
      <c r="D39" s="47">
        <v>42</v>
      </c>
      <c r="E39" s="43">
        <v>2</v>
      </c>
      <c r="F39" s="50">
        <v>7</v>
      </c>
      <c r="G39" s="50">
        <v>3</v>
      </c>
      <c r="H39" s="50" t="s">
        <v>10</v>
      </c>
      <c r="I39" s="50">
        <v>7</v>
      </c>
      <c r="J39" s="23">
        <f t="shared" si="0"/>
        <v>19</v>
      </c>
      <c r="K39" s="43">
        <v>0</v>
      </c>
      <c r="L39" s="44">
        <f t="shared" si="1"/>
        <v>0</v>
      </c>
      <c r="M39" s="24">
        <f t="shared" si="2"/>
        <v>19</v>
      </c>
      <c r="N39" s="24">
        <f t="shared" si="4"/>
        <v>4</v>
      </c>
      <c r="O39" s="38" t="s">
        <v>54</v>
      </c>
    </row>
    <row r="40" spans="1:15" ht="12" customHeight="1">
      <c r="A40" s="43">
        <v>427</v>
      </c>
      <c r="B40" s="44" t="s">
        <v>50</v>
      </c>
      <c r="C40" s="30">
        <v>39945</v>
      </c>
      <c r="D40" s="41">
        <v>41</v>
      </c>
      <c r="E40" s="39">
        <v>0</v>
      </c>
      <c r="F40" s="42">
        <v>6</v>
      </c>
      <c r="G40" s="42">
        <v>1</v>
      </c>
      <c r="H40" s="42">
        <v>8</v>
      </c>
      <c r="I40" s="42">
        <v>7</v>
      </c>
      <c r="J40" s="19">
        <f t="shared" si="0"/>
        <v>22</v>
      </c>
      <c r="K40" s="18">
        <v>10</v>
      </c>
      <c r="L40" s="19">
        <f t="shared" si="1"/>
        <v>5</v>
      </c>
      <c r="M40" s="20">
        <f t="shared" si="2"/>
        <v>27</v>
      </c>
      <c r="N40" s="20">
        <f t="shared" si="4"/>
        <v>5</v>
      </c>
      <c r="O40" s="38" t="s">
        <v>54</v>
      </c>
    </row>
    <row r="41" spans="1:15" ht="12" customHeight="1">
      <c r="A41" s="39">
        <v>428</v>
      </c>
      <c r="B41" s="40" t="s">
        <v>51</v>
      </c>
      <c r="C41" s="30">
        <v>39945</v>
      </c>
      <c r="D41" s="41">
        <v>43</v>
      </c>
      <c r="E41" s="39">
        <v>2</v>
      </c>
      <c r="F41" s="42">
        <v>6</v>
      </c>
      <c r="G41" s="42">
        <v>2</v>
      </c>
      <c r="H41" s="42">
        <v>8</v>
      </c>
      <c r="I41" s="42">
        <v>6</v>
      </c>
      <c r="J41" s="23">
        <f t="shared" si="0"/>
        <v>24</v>
      </c>
      <c r="K41" s="22">
        <v>9</v>
      </c>
      <c r="L41" s="23">
        <f t="shared" si="1"/>
        <v>5</v>
      </c>
      <c r="M41" s="24">
        <f t="shared" si="2"/>
        <v>29</v>
      </c>
      <c r="N41" s="24">
        <f t="shared" si="4"/>
        <v>5</v>
      </c>
      <c r="O41" s="38" t="s">
        <v>54</v>
      </c>
    </row>
    <row r="42" spans="1:15" ht="12" customHeight="1">
      <c r="A42" s="39">
        <v>428</v>
      </c>
      <c r="B42" s="40" t="s">
        <v>49</v>
      </c>
      <c r="C42" s="30">
        <v>39945</v>
      </c>
      <c r="D42" s="41">
        <v>40</v>
      </c>
      <c r="E42" s="39">
        <v>2</v>
      </c>
      <c r="F42" s="42">
        <v>7</v>
      </c>
      <c r="G42" s="42">
        <v>3</v>
      </c>
      <c r="H42" s="42">
        <v>3</v>
      </c>
      <c r="I42" s="42">
        <v>7</v>
      </c>
      <c r="J42" s="23">
        <f t="shared" si="0"/>
        <v>22</v>
      </c>
      <c r="K42" s="22">
        <v>10</v>
      </c>
      <c r="L42" s="23">
        <f t="shared" si="1"/>
        <v>5</v>
      </c>
      <c r="M42" s="24">
        <f t="shared" si="2"/>
        <v>27</v>
      </c>
      <c r="N42" s="24">
        <f t="shared" si="4"/>
        <v>5</v>
      </c>
      <c r="O42" s="38" t="s">
        <v>54</v>
      </c>
    </row>
    <row r="43" spans="1:15" ht="12" customHeight="1">
      <c r="A43" s="18">
        <v>521</v>
      </c>
      <c r="B43" s="19" t="s">
        <v>30</v>
      </c>
      <c r="C43" s="30">
        <v>39945</v>
      </c>
      <c r="D43" s="46">
        <v>39</v>
      </c>
      <c r="E43" s="48">
        <v>2</v>
      </c>
      <c r="F43" s="49">
        <v>6</v>
      </c>
      <c r="G43" s="49">
        <v>3</v>
      </c>
      <c r="H43" s="49">
        <v>8</v>
      </c>
      <c r="I43" s="49">
        <v>5</v>
      </c>
      <c r="J43" s="52">
        <f t="shared" si="0"/>
        <v>24</v>
      </c>
      <c r="K43" s="39">
        <v>8</v>
      </c>
      <c r="L43" s="51">
        <v>-1</v>
      </c>
      <c r="M43" s="53">
        <f t="shared" si="2"/>
        <v>23</v>
      </c>
      <c r="N43" s="53">
        <f t="shared" si="4"/>
        <v>5</v>
      </c>
      <c r="O43" s="38" t="s">
        <v>54</v>
      </c>
    </row>
    <row r="44" spans="1:15" ht="12" customHeight="1">
      <c r="A44" s="18">
        <v>425</v>
      </c>
      <c r="B44" s="19" t="s">
        <v>42</v>
      </c>
      <c r="C44" s="37">
        <v>39946</v>
      </c>
      <c r="D44" s="36">
        <v>44</v>
      </c>
      <c r="E44" s="45">
        <v>1</v>
      </c>
      <c r="F44" s="34">
        <v>4</v>
      </c>
      <c r="G44" s="34">
        <v>2</v>
      </c>
      <c r="H44" s="34">
        <v>3</v>
      </c>
      <c r="I44" s="34">
        <v>5</v>
      </c>
      <c r="J44" s="35">
        <f t="shared" si="0"/>
        <v>15</v>
      </c>
      <c r="K44" s="18">
        <v>6</v>
      </c>
      <c r="L44" s="35">
        <v>-2</v>
      </c>
      <c r="M44" s="36">
        <f t="shared" si="2"/>
        <v>13</v>
      </c>
      <c r="N44" s="36">
        <f t="shared" si="4"/>
        <v>3</v>
      </c>
      <c r="O44" s="38" t="s">
        <v>54</v>
      </c>
    </row>
    <row r="45" spans="1:15" ht="12" customHeight="1">
      <c r="A45" s="42">
        <v>427</v>
      </c>
      <c r="B45" s="42" t="s">
        <v>56</v>
      </c>
      <c r="C45" s="37">
        <v>39946</v>
      </c>
      <c r="D45" s="55">
        <v>46</v>
      </c>
      <c r="E45" s="56">
        <v>1</v>
      </c>
      <c r="F45" s="57">
        <v>7</v>
      </c>
      <c r="G45" s="57">
        <v>1</v>
      </c>
      <c r="H45" s="57">
        <v>0</v>
      </c>
      <c r="I45" s="57">
        <v>3</v>
      </c>
      <c r="J45" s="65">
        <f t="shared" si="0"/>
        <v>12</v>
      </c>
      <c r="K45" s="58">
        <v>7</v>
      </c>
      <c r="L45" s="19">
        <f>FLOOR((K45+1)/2,1)</f>
        <v>4</v>
      </c>
      <c r="M45" s="20">
        <f t="shared" si="2"/>
        <v>16</v>
      </c>
      <c r="N45" s="20">
        <f t="shared" si="4"/>
        <v>4</v>
      </c>
      <c r="O45" s="42" t="s">
        <v>54</v>
      </c>
    </row>
    <row r="46" spans="1:15" ht="12" customHeight="1" thickBot="1">
      <c r="A46" s="59">
        <v>428</v>
      </c>
      <c r="B46" s="60" t="s">
        <v>57</v>
      </c>
      <c r="C46" s="61">
        <v>39946</v>
      </c>
      <c r="D46" s="62">
        <v>45</v>
      </c>
      <c r="E46" s="59">
        <v>0</v>
      </c>
      <c r="F46" s="63">
        <v>9</v>
      </c>
      <c r="G46" s="63">
        <v>2</v>
      </c>
      <c r="H46" s="63">
        <v>3</v>
      </c>
      <c r="I46" s="63">
        <v>7</v>
      </c>
      <c r="J46" s="66">
        <f t="shared" si="0"/>
        <v>21</v>
      </c>
      <c r="K46" s="64">
        <v>9</v>
      </c>
      <c r="L46" s="32">
        <f>FLOOR((K46+1)/2,1)</f>
        <v>5</v>
      </c>
      <c r="M46" s="54">
        <f t="shared" si="2"/>
        <v>26</v>
      </c>
      <c r="N46" s="54">
        <f t="shared" si="4"/>
        <v>5</v>
      </c>
      <c r="O46" s="42" t="s">
        <v>54</v>
      </c>
    </row>
    <row r="47" spans="1:15" ht="12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1"/>
    </row>
    <row r="48" spans="1:15" ht="12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</sheetData>
  <sheetProtection/>
  <printOptions/>
  <pageMargins left="0.42" right="0.7" top="0.17" bottom="0.16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ISP 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Kuliamin</dc:creator>
  <cp:keywords/>
  <dc:description/>
  <cp:lastModifiedBy>Victor Kuliamin</cp:lastModifiedBy>
  <cp:lastPrinted>2009-05-12T03:35:54Z</cp:lastPrinted>
  <dcterms:created xsi:type="dcterms:W3CDTF">2009-05-08T04:27:08Z</dcterms:created>
  <dcterms:modified xsi:type="dcterms:W3CDTF">2009-05-13T10:10:47Z</dcterms:modified>
  <cp:category/>
  <cp:version/>
  <cp:contentType/>
  <cp:contentStatus/>
</cp:coreProperties>
</file>